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Sistema información Financiera\2022\4TO TRIMESTRE\trabajados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<sst xmlns="http://schemas.openxmlformats.org/spreadsheetml/2006/main" count="74" uniqueCount="50">
  <si>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</si>
  <si>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</si>
  <si>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</si>
  <si>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</si>
  <si>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</si>
  <si>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</si>
  <si>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</si>
  <si>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</si>
  <si>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</si>
  <si>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</si>
  <si>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</si>
  <si>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</si>
  <si>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</si>
  <si>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</si>
  <si>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</si>
  <si>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</si>
  <si>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</si>
  <si>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</si>
  <si>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</si>
  <si>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</si>
  <si>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</si>
  <si>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</si>
  <si>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</si>
  <si>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</si>
  <si>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</si>
  <si>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</si>
  <si>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</si>
  <si>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</si>
  <si>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</si>
  <si>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</si>
  <si>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</si>
  <si>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</si>
  <si>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</si>
  <si>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</si>
  <si>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</si>
  <si>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</si>
  <si>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</si>
  <si>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</si>
  <si>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</si>
  <si>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</si>
  <si>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</si>
  <si>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</si>
  <si>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</si>
  <si>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</si>
  <si>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Parral</t>
  </si>
  <si>
    <t xml:space="preserve">                                       Rectora </t>
  </si>
  <si>
    <t xml:space="preserve">                  Dra. Anna Elizabeth Chávez Mata</t>
  </si>
  <si>
    <t xml:space="preserve">          Lic. Obed Puentes Parra</t>
  </si>
  <si>
    <t xml:space="preserve">                   Subdirector  Administrativo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</si>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</sst>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view="pageBreakPreview" zoomScale="115" zoomScaleNormal="90" zoomScaleSheetLayoutView="115" workbookViewId="0">
      <selection activeCell="I15" sqref="I1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49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39948348.659999996</v>
      </c>
      <c r="D8" s="5">
        <f t="shared" ref="D8:E8" si="0">SUM(D9:D11)</f>
        <v>39948348.659999996</v>
      </c>
      <c r="E8" s="5">
        <f t="shared" si="0"/>
        <v>39723741.259999998</v>
      </c>
    </row>
    <row r="9" spans="2:5" x14ac:dyDescent="0.25">
      <c r="B9" s="28" t="s">
        <v>9</v>
      </c>
      <c r="C9" s="33">
        <v>5756428.7299999995</v>
      </c>
      <c r="D9" s="33">
        <v>5756428.7299999995</v>
      </c>
      <c r="E9" s="33">
        <v>5756428.7299999995</v>
      </c>
    </row>
    <row r="10" spans="2:5" x14ac:dyDescent="0.25">
      <c r="B10" s="28" t="s">
        <v>10</v>
      </c>
      <c r="C10" s="33">
        <v>34188737</v>
      </c>
      <c r="D10" s="33">
        <v>34188737</v>
      </c>
      <c r="E10" s="33">
        <v>33964129.600000001</v>
      </c>
    </row>
    <row r="11" spans="2:5" x14ac:dyDescent="0.25">
      <c r="B11" s="28" t="s">
        <v>11</v>
      </c>
      <c r="C11" s="33">
        <v>3182.93</v>
      </c>
      <c r="D11" s="33">
        <v>3182.93</v>
      </c>
      <c r="E11" s="33">
        <v>3182.93</v>
      </c>
    </row>
    <row r="12" spans="2:5" x14ac:dyDescent="0.25">
      <c r="B12" s="27" t="s">
        <v>12</v>
      </c>
      <c r="C12" s="5">
        <f>SUM(C13+C14)</f>
        <v>39855165.740000002</v>
      </c>
      <c r="D12" s="5">
        <f>SUM(D13+D14)</f>
        <v>37890359.660000004</v>
      </c>
      <c r="E12" s="5">
        <f>SUM(E13+E14)</f>
        <v>36605333.030000001</v>
      </c>
    </row>
    <row r="13" spans="2:5" ht="24" x14ac:dyDescent="0.25">
      <c r="B13" s="28" t="s">
        <v>13</v>
      </c>
      <c r="C13" s="33">
        <v>35769113.740000002</v>
      </c>
      <c r="D13" s="33">
        <v>33915130.710000001</v>
      </c>
      <c r="E13" s="33">
        <v>32630104.079999998</v>
      </c>
    </row>
    <row r="14" spans="2:5" ht="24" x14ac:dyDescent="0.25">
      <c r="B14" s="28" t="s">
        <v>14</v>
      </c>
      <c r="C14" s="33">
        <v>4086052</v>
      </c>
      <c r="D14" s="33">
        <v>3975228.95</v>
      </c>
      <c r="E14" s="33">
        <v>3975228.95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93182.919999994338</v>
      </c>
      <c r="D18" s="5">
        <f t="shared" ref="D18:E18" si="2">D8-D12+D15</f>
        <v>2057988.9999999925</v>
      </c>
      <c r="E18" s="5">
        <f t="shared" si="2"/>
        <v>3118408.2299999967</v>
      </c>
    </row>
    <row r="19" spans="2:5" ht="24" x14ac:dyDescent="0.25">
      <c r="B19" s="27" t="s">
        <v>19</v>
      </c>
      <c r="C19" s="5">
        <f>C18-C11</f>
        <v>89999.989999994345</v>
      </c>
      <c r="D19" s="5">
        <f t="shared" ref="D19:E19" si="3">D18-D11</f>
        <v>2054806.0699999926</v>
      </c>
      <c r="E19" s="5">
        <f t="shared" si="3"/>
        <v>3115225.2999999966</v>
      </c>
    </row>
    <row r="20" spans="2:5" ht="24.75" thickBot="1" x14ac:dyDescent="0.3">
      <c r="B20" s="29" t="s">
        <v>20</v>
      </c>
      <c r="C20" s="7">
        <f>C19-C15</f>
        <v>89999.989999994345</v>
      </c>
      <c r="D20" s="7">
        <f t="shared" ref="D20:E20" si="4">D19-D15</f>
        <v>2054806.0699999926</v>
      </c>
      <c r="E20" s="7">
        <f t="shared" si="4"/>
        <v>3115225.2999999966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89999.989999994345</v>
      </c>
      <c r="D27" s="5">
        <f t="shared" ref="D27:E27" si="6">D20+D24</f>
        <v>2054806.0699999926</v>
      </c>
      <c r="E27" s="5">
        <f t="shared" si="6"/>
        <v>3115225.2999999966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5756428.7299999995</v>
      </c>
      <c r="D45" s="22">
        <f t="shared" ref="D45:E45" si="10">D9</f>
        <v>5756428.7299999995</v>
      </c>
      <c r="E45" s="22">
        <f t="shared" si="10"/>
        <v>5756428.7299999995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35769113.740000002</v>
      </c>
      <c r="D49" s="22">
        <f t="shared" ref="D49:E49" si="14">D13</f>
        <v>33915130.710000001</v>
      </c>
      <c r="E49" s="22">
        <f t="shared" si="14"/>
        <v>32630104.079999998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-30012685.010000002</v>
      </c>
      <c r="D51" s="21">
        <f t="shared" ref="D51:E51" si="16">D45+D46-D49+D50</f>
        <v>-28158701.98</v>
      </c>
      <c r="E51" s="21">
        <f t="shared" si="16"/>
        <v>-26873675.349999998</v>
      </c>
      <c r="F51" s="25"/>
    </row>
    <row r="52" spans="2:6" ht="24.75" thickBot="1" x14ac:dyDescent="0.3">
      <c r="B52" s="27" t="s">
        <v>39</v>
      </c>
      <c r="C52" s="21">
        <f>C51-C46</f>
        <v>-30012685.010000002</v>
      </c>
      <c r="D52" s="21">
        <f t="shared" ref="D52:E52" si="17">D51-D46</f>
        <v>-28158701.98</v>
      </c>
      <c r="E52" s="21">
        <f t="shared" si="17"/>
        <v>-26873675.349999998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34188737</v>
      </c>
      <c r="D57" s="22">
        <f t="shared" ref="D57:E57" si="18">D10</f>
        <v>34188737</v>
      </c>
      <c r="E57" s="22">
        <f t="shared" si="18"/>
        <v>33964129.600000001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4086052</v>
      </c>
      <c r="D61" s="22">
        <f t="shared" ref="D61:E61" si="22">D14</f>
        <v>3975228.95</v>
      </c>
      <c r="E61" s="22">
        <f t="shared" si="22"/>
        <v>3975228.95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30102685</v>
      </c>
      <c r="D63" s="21">
        <f t="shared" ref="D63:E63" si="24">D57+D58-D61+D62</f>
        <v>30213508.050000001</v>
      </c>
      <c r="E63" s="21">
        <f t="shared" si="24"/>
        <v>29988900.650000002</v>
      </c>
    </row>
    <row r="64" spans="2:6" ht="24.75" thickBot="1" x14ac:dyDescent="0.3">
      <c r="B64" s="29" t="s">
        <v>43</v>
      </c>
      <c r="C64" s="32">
        <f>C63-C58</f>
        <v>30102685</v>
      </c>
      <c r="D64" s="32">
        <f t="shared" ref="D64:E64" si="25">D63-D58</f>
        <v>30213508.050000001</v>
      </c>
      <c r="E64" s="32">
        <f t="shared" si="25"/>
        <v>29988900.650000002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46</v>
      </c>
      <c r="C69" s="39"/>
      <c r="D69" s="39" t="s">
        <v>47</v>
      </c>
      <c r="E69" s="39"/>
    </row>
    <row r="70" spans="2:18" s="40" customFormat="1" x14ac:dyDescent="0.25">
      <c r="B70" s="38" t="s">
        <v>45</v>
      </c>
      <c r="C70" s="39"/>
      <c r="D70" s="39" t="s">
        <v>48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2023-01-26T22:56:19Z</cp:lastPrinted>
  <dcterms:created xsi:type="dcterms:W3CDTF">2020-01-08T20:37:56Z</dcterms:created>
  <dcterms:modified xsi:type="dcterms:W3CDTF">2023-01-26T23:01:20Z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44102b57-1835-4b8c-a410-4c8ca9adb48e</vt:lpwstr>
  </property>
</Properties>
</file>